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7895" windowHeight="12720"/>
  </bookViews>
  <sheets>
    <sheet name="Сводный отчет" sheetId="1" r:id="rId1"/>
    <sheet name="Поступления Сбербанк БФ" sheetId="2" r:id="rId2"/>
    <sheet name="Поступления СМС (РИБ)" sheetId="3" r:id="rId3"/>
    <sheet name="Поступления Cloud Payments" sheetId="4" r:id="rId4"/>
    <sheet name="Поступления Yandex" sheetId="5" r:id="rId5"/>
    <sheet name="Поступления Юр. лица" sheetId="6" r:id="rId6"/>
    <sheet name="Расходы" sheetId="7" r:id="rId7"/>
  </sheets>
  <definedNames>
    <definedName name="_xlnm._FilterDatabase" localSheetId="6" hidden="1">Расходы!$A$3:$E$40</definedName>
  </definedNames>
  <calcPr calcId="145621"/>
</workbook>
</file>

<file path=xl/calcChain.xml><?xml version="1.0" encoding="utf-8"?>
<calcChain xmlns="http://schemas.openxmlformats.org/spreadsheetml/2006/main">
  <c r="D40" i="7" l="1"/>
  <c r="C8" i="6"/>
  <c r="E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E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E12" i="3"/>
  <c r="D11" i="3"/>
  <c r="D10" i="3"/>
  <c r="D9" i="3"/>
  <c r="D8" i="3"/>
  <c r="D7" i="3"/>
  <c r="D6" i="3"/>
  <c r="D5" i="3"/>
  <c r="D4" i="3"/>
  <c r="C26" i="2"/>
  <c r="C14" i="1"/>
  <c r="C6" i="1"/>
</calcChain>
</file>

<file path=xl/sharedStrings.xml><?xml version="1.0" encoding="utf-8"?>
<sst xmlns="http://schemas.openxmlformats.org/spreadsheetml/2006/main" count="335" uniqueCount="134">
  <si>
    <t>Сводные данные по поступлениям и расходам Фонда за период 01.05.2019 - 31.05.2019</t>
  </si>
  <si>
    <t>ПОСТУПЛЕНИЯ</t>
  </si>
  <si>
    <t>Пожертвования физических лиц</t>
  </si>
  <si>
    <t>Пожертвования юриидических лиц</t>
  </si>
  <si>
    <t>Итого поступления:</t>
  </si>
  <si>
    <t>Благотворительные пожертвования, 
поступившие на расчетный счет Фонда от физических лиц
за период 01.05.19 - 31.05.19</t>
  </si>
  <si>
    <t>Дата</t>
  </si>
  <si>
    <t>ФИО / Наименование</t>
  </si>
  <si>
    <t>Сумма</t>
  </si>
  <si>
    <t>Валюта</t>
  </si>
  <si>
    <t>Руцкая А. Ю.</t>
  </si>
  <si>
    <t>РУБ.</t>
  </si>
  <si>
    <t>Харитонова О. М.</t>
  </si>
  <si>
    <t>Ибрагимова</t>
  </si>
  <si>
    <t>Алексанина Ю. В.</t>
  </si>
  <si>
    <t>Тарасова Т. В.</t>
  </si>
  <si>
    <t>Карамушкаяна</t>
  </si>
  <si>
    <t>Хасанова Т. В.</t>
  </si>
  <si>
    <t>Макарова Е. Н.</t>
  </si>
  <si>
    <t>Полякова Н. И.</t>
  </si>
  <si>
    <t>Степанова М. М.</t>
  </si>
  <si>
    <t>Гунарь Ю. В.</t>
  </si>
  <si>
    <t>Немчинова О. И.</t>
  </si>
  <si>
    <t>Анонимный жертвователь</t>
  </si>
  <si>
    <t>Ворошилова Л. А.</t>
  </si>
  <si>
    <t>Изотова Н.А.</t>
  </si>
  <si>
    <t>Кузьмина Е. С.</t>
  </si>
  <si>
    <t>Фёдорова М. А.</t>
  </si>
  <si>
    <t>Петринкина А. А.</t>
  </si>
  <si>
    <t>Соловьева З. А.</t>
  </si>
  <si>
    <t>Козлова Е. Ю.</t>
  </si>
  <si>
    <t>Семенчук Е.</t>
  </si>
  <si>
    <t>Итого</t>
  </si>
  <si>
    <t>Благотворительные пожертвования, поступившие через Cloud Payments
за период 01.05.19 - 31.05.19
(согласно данным личного кабинета)</t>
  </si>
  <si>
    <t>Имя</t>
  </si>
  <si>
    <t>Сумма платежа</t>
  </si>
  <si>
    <t>Сумма комиссии</t>
  </si>
  <si>
    <t xml:space="preserve"> Сумма за вычетом комиссии</t>
  </si>
  <si>
    <t>A. RUSSKIKH</t>
  </si>
  <si>
    <t>A. GRIGORIANTS</t>
  </si>
  <si>
    <t>T. FILONOVA</t>
  </si>
  <si>
    <t>A. DYUPRE</t>
  </si>
  <si>
    <t>M. AYDA</t>
  </si>
  <si>
    <t>S SHESTOPALOVA</t>
  </si>
  <si>
    <t>M. VASANOVA</t>
  </si>
  <si>
    <t>V. IRINA</t>
  </si>
  <si>
    <t>S. VINOGRADOVA</t>
  </si>
  <si>
    <t>A. MALAKHOV</t>
  </si>
  <si>
    <t>NO NAME</t>
  </si>
  <si>
    <t>E. PAVLOVA</t>
  </si>
  <si>
    <t>Y. MEZENTSEVA</t>
  </si>
  <si>
    <t>O. SCHERBINA</t>
  </si>
  <si>
    <t>T. AMELINA</t>
  </si>
  <si>
    <t>A. GONCHAROVA</t>
  </si>
  <si>
    <t>A. GALKIN</t>
  </si>
  <si>
    <t>R. GARAEV</t>
  </si>
  <si>
    <t>N. STEPANOVA</t>
  </si>
  <si>
    <t>A. YURCHENKO</t>
  </si>
  <si>
    <t>A. KOVALEVA</t>
  </si>
  <si>
    <t>A. ZAYTSEV</t>
  </si>
  <si>
    <t>E. CHORNONOG</t>
  </si>
  <si>
    <t>E. SOCHKOVA</t>
  </si>
  <si>
    <t>Благотворительные пожертвования, поступившие на короткий смс номер 3443 
за период 01.05.19 - 31.05.19
(согласно данным личного кабинета)</t>
  </si>
  <si>
    <t>Телефон</t>
  </si>
  <si>
    <t>Сумма перечисления</t>
  </si>
  <si>
    <t>Сумма
комиссии</t>
  </si>
  <si>
    <t>Сумма поступления</t>
  </si>
  <si>
    <t>7909***825</t>
  </si>
  <si>
    <t>7916***510</t>
  </si>
  <si>
    <t>7926***036</t>
  </si>
  <si>
    <t>7924***434</t>
  </si>
  <si>
    <t>7915***618</t>
  </si>
  <si>
    <t>7953***356</t>
  </si>
  <si>
    <t>Поступиления на расчетный счет Фонда от юридических лиц
за период 01.05.19 - 31.05.2019</t>
  </si>
  <si>
    <t>Название организации</t>
  </si>
  <si>
    <t xml:space="preserve"> Сумма</t>
  </si>
  <si>
    <t>MEDICOM GROUP LIMITED</t>
  </si>
  <si>
    <t>КовровТелеком ООО</t>
  </si>
  <si>
    <t>БЛАГОТВОРИТЕЛЬНЫЙ ФОНД "ВЕРА"</t>
  </si>
  <si>
    <t>ДЖОНСОН И ДЖОНСОН ООО</t>
  </si>
  <si>
    <t>Отчет о расходах Благотворительного фонда "Семьи СМА" май 2019 г.</t>
  </si>
  <si>
    <t>Назначение платежа</t>
  </si>
  <si>
    <t>Проект</t>
  </si>
  <si>
    <t>Заработная плата, координатор программы</t>
  </si>
  <si>
    <t>Информационный проект</t>
  </si>
  <si>
    <t>Комиссия банка</t>
  </si>
  <si>
    <t>Административные расходы</t>
  </si>
  <si>
    <t>Доставка оборудования и расходных материалов подопечным</t>
  </si>
  <si>
    <t>Помощь семьям</t>
  </si>
  <si>
    <t>Взносы на обязательное страхование от несчастных случаев, директор</t>
  </si>
  <si>
    <t>Взносы на обязательное страхование от несчастных случаев, руководитель программы</t>
  </si>
  <si>
    <t>Программа</t>
  </si>
  <si>
    <t>Взносы на обязательное страхование от несчастных случаев, координатор программы</t>
  </si>
  <si>
    <t>Обучение и развитие</t>
  </si>
  <si>
    <t>Взносы на обязательное страхование от несчастных случаев, бухгалтер</t>
  </si>
  <si>
    <t>Страховые взносы на обязательное пенсионное страхование, директор</t>
  </si>
  <si>
    <t>Страховые взносы на обязательное пенсионное страхование, руководитель программы</t>
  </si>
  <si>
    <t>Страховые взносы на обязательное пенсионное страхование, координатор программы</t>
  </si>
  <si>
    <t>Страховые взносы на обязательное пенсионное страхование, бухгалтер</t>
  </si>
  <si>
    <t>Заработна плата, бухгалтер</t>
  </si>
  <si>
    <t>Заработная плата, директор</t>
  </si>
  <si>
    <t>Заработная плата, руководитель программы</t>
  </si>
  <si>
    <t>Расходы на участие лекторов в мероприятии: оплата проезда до места проведения</t>
  </si>
  <si>
    <t>Отпускные, бухгалтер</t>
  </si>
  <si>
    <t>Печать сертификатов</t>
  </si>
  <si>
    <t>Доставка информационных материалов к месту проведения мероприятия</t>
  </si>
  <si>
    <t>Расходы на проживание лекторов во время проведения мероприятия</t>
  </si>
  <si>
    <t>Расходы на проживание сотрудников во время проведения мероприятия</t>
  </si>
  <si>
    <t>Организация питания для участников школы</t>
  </si>
  <si>
    <t>Аренда площадки для проведения мероприятия, аренда презентационного оборудования, услуги технического персонала</t>
  </si>
  <si>
    <t>РАСХОДЫ</t>
  </si>
  <si>
    <t>Итого расходы:</t>
  </si>
  <si>
    <t>Благотворительные пожертвования, поступившие через Yandex за период 01.05.19 - 31.05.19 (согласно данным личного кабинета)</t>
  </si>
  <si>
    <t>flu***@mail.ru</t>
  </si>
  <si>
    <t>fel***@mail.ru</t>
  </si>
  <si>
    <t>sad***@mail.ru</t>
  </si>
  <si>
    <t>vip***@mail.ru</t>
  </si>
  <si>
    <t>LEN***@mail.ru</t>
  </si>
  <si>
    <t>gap***@gmail.com</t>
  </si>
  <si>
    <t>lar***@yandex.ru</t>
  </si>
  <si>
    <t>kri***@yandex.ru</t>
  </si>
  <si>
    <t>dru***@gmail.com</t>
  </si>
  <si>
    <t>eka***@gmail.com</t>
  </si>
  <si>
    <t>Mar***@mail.ru</t>
  </si>
  <si>
    <t>Elk***@inbox.ru</t>
  </si>
  <si>
    <t>s-g***@yandex.ru</t>
  </si>
  <si>
    <t>ira***@list.ru</t>
  </si>
  <si>
    <t>akh***@yandex.ru</t>
  </si>
  <si>
    <t>red***@icloud.com</t>
  </si>
  <si>
    <t>shu***@mail.ru</t>
  </si>
  <si>
    <t>rik***@mail.ru</t>
  </si>
  <si>
    <t>Owl***@mail.ru</t>
  </si>
  <si>
    <t>oly***@yandex.ru</t>
  </si>
  <si>
    <t>are***@yandex.ru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</si>
</sst>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2" borderId="1" xfId="0" applyFont="1" applyFill="1" applyBorder="1"/>
    <xf numFmtId="0" fontId="0" fillId="2" borderId="6" xfId="0" applyFont="1" applyFill="1" applyBorder="1"/>
    <xf numFmtId="3" fontId="0" fillId="2" borderId="7" xfId="0" applyNumberFormat="1" applyFont="1" applyFill="1" applyBorder="1"/>
    <xf numFmtId="0" fontId="3" fillId="3" borderId="8" xfId="0" applyFont="1" applyFill="1" applyBorder="1"/>
    <xf numFmtId="3" fontId="3" fillId="3" borderId="9" xfId="0" applyNumberFormat="1" applyFont="1" applyFill="1" applyBorder="1"/>
    <xf numFmtId="0" fontId="3" fillId="3" borderId="10" xfId="0" applyFont="1" applyFill="1" applyBorder="1"/>
    <xf numFmtId="0" fontId="3" fillId="3" borderId="10" xfId="0" applyFont="1" applyFill="1" applyBorder="1" applyAlignment="1">
      <alignment horizontal="right"/>
    </xf>
    <xf numFmtId="0" fontId="3" fillId="0" borderId="0" xfId="0" applyFont="1"/>
    <xf numFmtId="14" fontId="0" fillId="0" borderId="10" xfId="0" applyNumberFormat="1" applyFont="1" applyBorder="1"/>
    <xf numFmtId="3" fontId="0" fillId="0" borderId="10" xfId="0" applyNumberFormat="1" applyFont="1" applyBorder="1"/>
    <xf numFmtId="0" fontId="0" fillId="0" borderId="10" xfId="0" applyFont="1" applyBorder="1" applyAlignment="1">
      <alignment horizontal="right"/>
    </xf>
    <xf numFmtId="0" fontId="0" fillId="0" borderId="10" xfId="0" applyFont="1" applyBorder="1"/>
    <xf numFmtId="3" fontId="3" fillId="3" borderId="10" xfId="0" applyNumberFormat="1" applyFont="1" applyFill="1" applyBorder="1"/>
    <xf numFmtId="0" fontId="3" fillId="3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 horizontal="center"/>
    </xf>
    <xf numFmtId="0" fontId="3" fillId="0" borderId="10" xfId="0" applyFont="1" applyBorder="1"/>
    <xf numFmtId="3" fontId="3" fillId="0" borderId="10" xfId="0" applyNumberFormat="1" applyFont="1" applyBorder="1"/>
    <xf numFmtId="0" fontId="3" fillId="0" borderId="10" xfId="0" applyFont="1" applyBorder="1" applyAlignment="1">
      <alignment horizontal="right"/>
    </xf>
    <xf numFmtId="14" fontId="0" fillId="0" borderId="0" xfId="0" applyNumberFormat="1" applyFont="1"/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3" borderId="11" xfId="0" applyFont="1" applyFill="1" applyBorder="1"/>
    <xf numFmtId="0" fontId="0" fillId="3" borderId="12" xfId="0" applyFont="1" applyFill="1" applyBorder="1"/>
    <xf numFmtId="0" fontId="3" fillId="0" borderId="0" xfId="0" applyFont="1" applyAlignment="1">
      <alignment wrapText="1"/>
    </xf>
    <xf numFmtId="0" fontId="3" fillId="3" borderId="4" xfId="0" applyFont="1" applyFill="1" applyBorder="1"/>
    <xf numFmtId="0" fontId="2" fillId="0" borderId="5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5"/>
  <cols>
    <col min="1" max="1" width="2.28515625" customWidth="1"/>
    <col min="2" max="2" width="42.7109375" customWidth="1"/>
    <col min="3" max="3" width="14.85546875" customWidth="1"/>
    <col min="4" max="6" width="8.85546875" customWidth="1"/>
    <col min="7" max="26" width="8.7109375" customWidth="1"/>
  </cols>
  <sheetData>
    <row r="1" spans="1:26" ht="36" customHeight="1" x14ac:dyDescent="0.3">
      <c r="A1" s="1"/>
      <c r="B1" s="35" t="s">
        <v>0</v>
      </c>
      <c r="C1" s="3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25">
      <c r="A3" s="1"/>
      <c r="B3" s="33" t="s">
        <v>1</v>
      </c>
      <c r="C3" s="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2" t="s">
        <v>2</v>
      </c>
      <c r="C4" s="3">
        <v>143663.31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1"/>
      <c r="B5" s="2" t="s">
        <v>3</v>
      </c>
      <c r="C5" s="3">
        <v>724250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4" t="s">
        <v>4</v>
      </c>
      <c r="C6" s="5">
        <f>C4+C5</f>
        <v>867913.31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"/>
      <c r="B8" s="30" t="s">
        <v>110</v>
      </c>
      <c r="C8" s="3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1"/>
      <c r="B9" s="2" t="s">
        <v>86</v>
      </c>
      <c r="C9" s="3">
        <v>16429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2" t="s">
        <v>84</v>
      </c>
      <c r="C10" s="3">
        <v>14962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"/>
      <c r="B11" s="2" t="s">
        <v>93</v>
      </c>
      <c r="C11" s="3">
        <v>196363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2" t="s">
        <v>88</v>
      </c>
      <c r="C12" s="3">
        <v>44251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2" t="s">
        <v>91</v>
      </c>
      <c r="C13" s="3">
        <v>41538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"/>
      <c r="B14" s="4" t="s">
        <v>111</v>
      </c>
      <c r="C14" s="5">
        <f>SUM(C9:C13)</f>
        <v>313543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3:C3"/>
    <mergeCell ref="B1:C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12.140625" customWidth="1"/>
    <col min="2" max="2" width="27.28515625" customWidth="1"/>
    <col min="3" max="3" width="11.5703125" customWidth="1"/>
    <col min="4" max="4" width="11.7109375" customWidth="1"/>
    <col min="5" max="26" width="8.7109375" customWidth="1"/>
  </cols>
  <sheetData>
    <row r="1" spans="1:26" ht="48" customHeight="1" x14ac:dyDescent="0.25">
      <c r="A1" s="37" t="s">
        <v>5</v>
      </c>
      <c r="B1" s="38"/>
      <c r="C1" s="38"/>
      <c r="D1" s="38"/>
    </row>
    <row r="2" spans="1:26" ht="14.25" customHeight="1" x14ac:dyDescent="0.25"/>
    <row r="3" spans="1:26" ht="19.5" customHeight="1" x14ac:dyDescent="0.25">
      <c r="A3" s="6" t="s">
        <v>6</v>
      </c>
      <c r="B3" s="6" t="s">
        <v>7</v>
      </c>
      <c r="C3" s="6" t="s">
        <v>8</v>
      </c>
      <c r="D3" s="7" t="s">
        <v>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5">
      <c r="A4" s="9">
        <v>43588</v>
      </c>
      <c r="B4" t="s">
        <v>10</v>
      </c>
      <c r="C4" s="10">
        <v>197</v>
      </c>
      <c r="D4" s="11" t="s">
        <v>11</v>
      </c>
    </row>
    <row r="5" spans="1:26" ht="19.5" customHeight="1" x14ac:dyDescent="0.25">
      <c r="A5" s="9">
        <v>43591</v>
      </c>
      <c r="B5" s="12" t="s">
        <v>12</v>
      </c>
      <c r="C5" s="10">
        <v>98.5</v>
      </c>
      <c r="D5" s="11" t="s">
        <v>11</v>
      </c>
    </row>
    <row r="6" spans="1:26" ht="19.5" customHeight="1" x14ac:dyDescent="0.25">
      <c r="A6" s="9">
        <v>43592</v>
      </c>
      <c r="B6" s="12" t="s">
        <v>13</v>
      </c>
      <c r="C6" s="10">
        <v>1477.5</v>
      </c>
      <c r="D6" s="11" t="s">
        <v>11</v>
      </c>
    </row>
    <row r="7" spans="1:26" ht="19.5" customHeight="1" x14ac:dyDescent="0.25">
      <c r="A7" s="9">
        <v>43593</v>
      </c>
      <c r="B7" s="12" t="s">
        <v>14</v>
      </c>
      <c r="C7" s="10">
        <v>985</v>
      </c>
      <c r="D7" s="11" t="s">
        <v>11</v>
      </c>
    </row>
    <row r="8" spans="1:26" ht="19.5" customHeight="1" x14ac:dyDescent="0.25">
      <c r="A8" s="9">
        <v>43595</v>
      </c>
      <c r="B8" s="12" t="s">
        <v>15</v>
      </c>
      <c r="C8" s="10">
        <v>295.5</v>
      </c>
      <c r="D8" s="11" t="s">
        <v>11</v>
      </c>
    </row>
    <row r="9" spans="1:26" ht="19.5" customHeight="1" x14ac:dyDescent="0.25">
      <c r="A9" s="9">
        <v>43595</v>
      </c>
      <c r="B9" s="12" t="s">
        <v>13</v>
      </c>
      <c r="C9" s="10">
        <v>4925</v>
      </c>
      <c r="D9" s="11" t="s">
        <v>11</v>
      </c>
    </row>
    <row r="10" spans="1:26" ht="19.5" customHeight="1" x14ac:dyDescent="0.25">
      <c r="A10" s="9">
        <v>43595</v>
      </c>
      <c r="B10" s="12" t="s">
        <v>16</v>
      </c>
      <c r="C10" s="10">
        <v>295.5</v>
      </c>
      <c r="D10" s="11" t="s">
        <v>11</v>
      </c>
    </row>
    <row r="11" spans="1:26" ht="19.5" customHeight="1" x14ac:dyDescent="0.25">
      <c r="A11" s="9">
        <v>43595</v>
      </c>
      <c r="B11" s="12" t="s">
        <v>17</v>
      </c>
      <c r="C11" s="10">
        <v>492.5</v>
      </c>
      <c r="D11" s="11" t="s">
        <v>11</v>
      </c>
    </row>
    <row r="12" spans="1:26" ht="19.5" customHeight="1" x14ac:dyDescent="0.25">
      <c r="A12" s="9">
        <v>43598</v>
      </c>
      <c r="B12" s="12" t="s">
        <v>18</v>
      </c>
      <c r="C12" s="10">
        <v>98.5</v>
      </c>
      <c r="D12" s="11" t="s">
        <v>11</v>
      </c>
    </row>
    <row r="13" spans="1:26" ht="19.5" customHeight="1" x14ac:dyDescent="0.25">
      <c r="A13" s="9">
        <v>43598</v>
      </c>
      <c r="B13" s="12" t="s">
        <v>19</v>
      </c>
      <c r="C13" s="10">
        <v>492.5</v>
      </c>
      <c r="D13" s="11" t="s">
        <v>11</v>
      </c>
    </row>
    <row r="14" spans="1:26" ht="19.5" customHeight="1" x14ac:dyDescent="0.25">
      <c r="A14" s="9">
        <v>43598</v>
      </c>
      <c r="B14" s="12" t="s">
        <v>20</v>
      </c>
      <c r="C14" s="10">
        <v>2955</v>
      </c>
      <c r="D14" s="11" t="s">
        <v>11</v>
      </c>
    </row>
    <row r="15" spans="1:26" ht="19.5" customHeight="1" x14ac:dyDescent="0.25">
      <c r="A15" s="9">
        <v>43598</v>
      </c>
      <c r="B15" s="12" t="s">
        <v>21</v>
      </c>
      <c r="C15" s="10">
        <v>197</v>
      </c>
      <c r="D15" s="11" t="s">
        <v>11</v>
      </c>
    </row>
    <row r="16" spans="1:26" ht="19.5" customHeight="1" x14ac:dyDescent="0.25">
      <c r="A16" s="9">
        <v>43598</v>
      </c>
      <c r="B16" s="12" t="s">
        <v>22</v>
      </c>
      <c r="C16" s="10">
        <v>492.5</v>
      </c>
      <c r="D16" s="11" t="s">
        <v>11</v>
      </c>
    </row>
    <row r="17" spans="1:26" ht="19.5" customHeight="1" x14ac:dyDescent="0.25">
      <c r="A17" s="9">
        <v>43598</v>
      </c>
      <c r="B17" s="12" t="s">
        <v>23</v>
      </c>
      <c r="C17" s="10">
        <v>147.75</v>
      </c>
      <c r="D17" s="11" t="s">
        <v>11</v>
      </c>
    </row>
    <row r="18" spans="1:26" ht="19.5" customHeight="1" x14ac:dyDescent="0.25">
      <c r="A18" s="9">
        <v>43600</v>
      </c>
      <c r="B18" s="12" t="s">
        <v>24</v>
      </c>
      <c r="C18" s="10">
        <v>197</v>
      </c>
      <c r="D18" s="11" t="s">
        <v>11</v>
      </c>
    </row>
    <row r="19" spans="1:26" ht="19.5" customHeight="1" x14ac:dyDescent="0.25">
      <c r="A19" s="9">
        <v>43601</v>
      </c>
      <c r="B19" s="12" t="s">
        <v>25</v>
      </c>
      <c r="C19" s="10">
        <v>492.5</v>
      </c>
      <c r="D19" s="11" t="s">
        <v>11</v>
      </c>
    </row>
    <row r="20" spans="1:26" ht="19.5" customHeight="1" x14ac:dyDescent="0.25">
      <c r="A20" s="9">
        <v>43601</v>
      </c>
      <c r="B20" s="12" t="s">
        <v>26</v>
      </c>
      <c r="C20" s="10">
        <v>98.5</v>
      </c>
      <c r="D20" s="11" t="s">
        <v>11</v>
      </c>
    </row>
    <row r="21" spans="1:26" ht="19.5" customHeight="1" x14ac:dyDescent="0.25">
      <c r="A21" s="9">
        <v>43602</v>
      </c>
      <c r="B21" t="s">
        <v>27</v>
      </c>
      <c r="C21" s="10">
        <v>98.5</v>
      </c>
      <c r="D21" s="11" t="s">
        <v>11</v>
      </c>
    </row>
    <row r="22" spans="1:26" ht="19.5" customHeight="1" x14ac:dyDescent="0.25">
      <c r="A22" s="9">
        <v>43608</v>
      </c>
      <c r="B22" s="12" t="s">
        <v>28</v>
      </c>
      <c r="C22" s="10">
        <v>492.5</v>
      </c>
      <c r="D22" s="11" t="s">
        <v>11</v>
      </c>
    </row>
    <row r="23" spans="1:26" ht="19.5" customHeight="1" x14ac:dyDescent="0.25">
      <c r="A23" s="9">
        <v>43609</v>
      </c>
      <c r="B23" s="12" t="s">
        <v>29</v>
      </c>
      <c r="C23" s="10">
        <v>492.5</v>
      </c>
      <c r="D23" s="11" t="s">
        <v>11</v>
      </c>
    </row>
    <row r="24" spans="1:26" ht="19.5" customHeight="1" x14ac:dyDescent="0.25">
      <c r="A24" s="9">
        <v>43612</v>
      </c>
      <c r="B24" s="12" t="s">
        <v>30</v>
      </c>
      <c r="C24" s="10">
        <v>985</v>
      </c>
      <c r="D24" s="11" t="s">
        <v>11</v>
      </c>
    </row>
    <row r="25" spans="1:26" ht="19.5" customHeight="1" x14ac:dyDescent="0.25">
      <c r="A25" s="9">
        <v>43615</v>
      </c>
      <c r="B25" s="12" t="s">
        <v>31</v>
      </c>
      <c r="C25" s="10">
        <v>197</v>
      </c>
      <c r="D25" s="11" t="s">
        <v>11</v>
      </c>
    </row>
    <row r="26" spans="1:26" ht="19.5" customHeight="1" x14ac:dyDescent="0.25">
      <c r="A26" s="6" t="s">
        <v>32</v>
      </c>
      <c r="B26" s="6"/>
      <c r="C26" s="13">
        <f>SUM(C4:C25)</f>
        <v>16203.25</v>
      </c>
      <c r="D26" s="7" t="s">
        <v>11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/>
    <row r="28" spans="1:26" ht="14.25" customHeight="1" x14ac:dyDescent="0.25"/>
    <row r="29" spans="1:26" ht="14.25" customHeight="1" x14ac:dyDescent="0.25"/>
    <row r="30" spans="1:26" ht="14.25" customHeight="1" x14ac:dyDescent="0.25"/>
    <row r="31" spans="1:26" ht="14.25" customHeight="1" x14ac:dyDescent="0.25"/>
    <row r="32" spans="1:2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D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12.42578125" customWidth="1"/>
    <col min="2" max="2" width="18.28515625" customWidth="1"/>
    <col min="3" max="3" width="14.85546875" customWidth="1"/>
    <col min="4" max="4" width="12.42578125" customWidth="1"/>
    <col min="5" max="5" width="12.7109375" customWidth="1"/>
    <col min="6" max="26" width="8.7109375" customWidth="1"/>
  </cols>
  <sheetData>
    <row r="1" spans="1:6" ht="48.75" customHeight="1" x14ac:dyDescent="0.25">
      <c r="A1" s="37" t="s">
        <v>62</v>
      </c>
      <c r="B1" s="38"/>
      <c r="C1" s="38"/>
      <c r="D1" s="38"/>
      <c r="E1" s="38"/>
      <c r="F1" s="38"/>
    </row>
    <row r="2" spans="1:6" ht="14.25" customHeight="1" x14ac:dyDescent="0.25"/>
    <row r="3" spans="1:6" ht="14.25" customHeight="1" x14ac:dyDescent="0.25">
      <c r="A3" s="6" t="s">
        <v>6</v>
      </c>
      <c r="B3" s="6" t="s">
        <v>63</v>
      </c>
      <c r="C3" s="14" t="s">
        <v>64</v>
      </c>
      <c r="D3" s="14" t="s">
        <v>65</v>
      </c>
      <c r="E3" s="14" t="s">
        <v>66</v>
      </c>
      <c r="F3" s="6" t="s">
        <v>9</v>
      </c>
    </row>
    <row r="4" spans="1:6" ht="19.5" customHeight="1" x14ac:dyDescent="0.25">
      <c r="A4" s="15">
        <v>43592.550462963001</v>
      </c>
      <c r="B4" s="12" t="s">
        <v>67</v>
      </c>
      <c r="C4" s="12">
        <v>500</v>
      </c>
      <c r="D4" s="10">
        <f t="shared" ref="D4:D11" si="0">C4-E4</f>
        <v>40</v>
      </c>
      <c r="E4" s="10">
        <v>460</v>
      </c>
      <c r="F4" s="12" t="s">
        <v>11</v>
      </c>
    </row>
    <row r="5" spans="1:6" ht="19.5" customHeight="1" x14ac:dyDescent="0.25">
      <c r="A5" s="15">
        <v>43592.554062499999</v>
      </c>
      <c r="B5" s="12" t="s">
        <v>68</v>
      </c>
      <c r="C5" s="12">
        <v>500</v>
      </c>
      <c r="D5" s="10">
        <f t="shared" si="0"/>
        <v>35</v>
      </c>
      <c r="E5" s="10">
        <v>465</v>
      </c>
      <c r="F5" s="12" t="s">
        <v>11</v>
      </c>
    </row>
    <row r="6" spans="1:6" ht="19.5" customHeight="1" x14ac:dyDescent="0.25">
      <c r="A6" s="15">
        <v>43599.475243055997</v>
      </c>
      <c r="B6" s="12" t="s">
        <v>69</v>
      </c>
      <c r="C6" s="12">
        <v>200</v>
      </c>
      <c r="D6" s="10">
        <f t="shared" si="0"/>
        <v>14</v>
      </c>
      <c r="E6" s="10">
        <v>186</v>
      </c>
      <c r="F6" s="12" t="s">
        <v>11</v>
      </c>
    </row>
    <row r="7" spans="1:6" ht="19.5" customHeight="1" x14ac:dyDescent="0.25">
      <c r="A7" s="15">
        <v>43599.748310185001</v>
      </c>
      <c r="B7" s="12" t="s">
        <v>67</v>
      </c>
      <c r="C7" s="12">
        <v>1500</v>
      </c>
      <c r="D7" s="10">
        <f t="shared" si="0"/>
        <v>120</v>
      </c>
      <c r="E7" s="10">
        <v>1380</v>
      </c>
      <c r="F7" s="12" t="s">
        <v>11</v>
      </c>
    </row>
    <row r="8" spans="1:6" ht="19.5" customHeight="1" x14ac:dyDescent="0.25">
      <c r="A8" s="15">
        <v>43602.234108796001</v>
      </c>
      <c r="B8" s="12" t="s">
        <v>70</v>
      </c>
      <c r="C8" s="12">
        <v>300</v>
      </c>
      <c r="D8" s="10">
        <f t="shared" si="0"/>
        <v>21</v>
      </c>
      <c r="E8" s="10">
        <v>279</v>
      </c>
      <c r="F8" s="12" t="s">
        <v>11</v>
      </c>
    </row>
    <row r="9" spans="1:6" ht="19.5" customHeight="1" x14ac:dyDescent="0.25">
      <c r="A9" s="15">
        <v>43615.739826388999</v>
      </c>
      <c r="B9" s="12" t="s">
        <v>71</v>
      </c>
      <c r="C9" s="12">
        <v>10</v>
      </c>
      <c r="D9" s="10">
        <f t="shared" si="0"/>
        <v>0.69999999999999929</v>
      </c>
      <c r="E9" s="10">
        <v>9.3000000000000007</v>
      </c>
      <c r="F9" s="12" t="s">
        <v>11</v>
      </c>
    </row>
    <row r="10" spans="1:6" ht="19.5" customHeight="1" x14ac:dyDescent="0.25">
      <c r="A10" s="15">
        <v>43615.930266203999</v>
      </c>
      <c r="B10" s="12" t="s">
        <v>72</v>
      </c>
      <c r="C10" s="12">
        <v>200</v>
      </c>
      <c r="D10" s="10">
        <f t="shared" si="0"/>
        <v>16</v>
      </c>
      <c r="E10" s="10">
        <v>184</v>
      </c>
      <c r="F10" s="12" t="s">
        <v>11</v>
      </c>
    </row>
    <row r="11" spans="1:6" ht="19.5" customHeight="1" x14ac:dyDescent="0.25">
      <c r="A11" s="15">
        <v>43616.455879629997</v>
      </c>
      <c r="B11" s="12" t="s">
        <v>69</v>
      </c>
      <c r="C11" s="12">
        <v>300</v>
      </c>
      <c r="D11" s="10">
        <f t="shared" si="0"/>
        <v>21</v>
      </c>
      <c r="E11" s="10">
        <v>279</v>
      </c>
      <c r="F11" s="12" t="s">
        <v>11</v>
      </c>
    </row>
    <row r="12" spans="1:6" ht="19.5" customHeight="1" x14ac:dyDescent="0.25">
      <c r="A12" s="6" t="s">
        <v>32</v>
      </c>
      <c r="B12" s="6"/>
      <c r="C12" s="6"/>
      <c r="D12" s="6"/>
      <c r="E12" s="13">
        <f>SUM(E4:E11)</f>
        <v>3242.3</v>
      </c>
      <c r="F12" s="6" t="s">
        <v>11</v>
      </c>
    </row>
    <row r="13" spans="1:6" ht="14.25" customHeight="1" x14ac:dyDescent="0.25"/>
    <row r="14" spans="1:6" ht="14.25" customHeight="1" x14ac:dyDescent="0.25"/>
    <row r="15" spans="1:6" ht="14.25" customHeight="1" x14ac:dyDescent="0.25"/>
    <row r="16" spans="1: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F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12.85546875" customWidth="1"/>
    <col min="2" max="2" width="17.5703125" customWidth="1"/>
    <col min="3" max="3" width="12.42578125" customWidth="1"/>
    <col min="4" max="4" width="12.85546875" customWidth="1"/>
    <col min="5" max="5" width="18.85546875" customWidth="1"/>
    <col min="6" max="6" width="10.140625" customWidth="1"/>
    <col min="7" max="26" width="8.7109375" customWidth="1"/>
  </cols>
  <sheetData>
    <row r="1" spans="1:6" ht="51.75" customHeight="1" x14ac:dyDescent="0.25">
      <c r="A1" s="37" t="s">
        <v>33</v>
      </c>
      <c r="B1" s="38"/>
      <c r="C1" s="38"/>
      <c r="D1" s="38"/>
      <c r="E1" s="38"/>
      <c r="F1" s="38"/>
    </row>
    <row r="2" spans="1:6" ht="14.25" customHeight="1" x14ac:dyDescent="0.25"/>
    <row r="3" spans="1:6" ht="14.25" customHeight="1" x14ac:dyDescent="0.25">
      <c r="A3" s="14" t="s">
        <v>6</v>
      </c>
      <c r="B3" s="14" t="s">
        <v>34</v>
      </c>
      <c r="C3" s="14" t="s">
        <v>35</v>
      </c>
      <c r="D3" s="14" t="s">
        <v>36</v>
      </c>
      <c r="E3" s="14" t="s">
        <v>37</v>
      </c>
      <c r="F3" s="14" t="s">
        <v>9</v>
      </c>
    </row>
    <row r="4" spans="1:6" ht="19.5" customHeight="1" x14ac:dyDescent="0.25">
      <c r="A4" s="15">
        <v>43586.586759259262</v>
      </c>
      <c r="B4" s="12" t="s">
        <v>38</v>
      </c>
      <c r="C4" s="12">
        <v>400</v>
      </c>
      <c r="D4" s="10">
        <f t="shared" ref="D4:D31" si="0">C4-E4</f>
        <v>11.600000000000023</v>
      </c>
      <c r="E4" s="10">
        <v>388.4</v>
      </c>
      <c r="F4" s="11" t="s">
        <v>11</v>
      </c>
    </row>
    <row r="5" spans="1:6" ht="19.5" customHeight="1" x14ac:dyDescent="0.25">
      <c r="A5" s="15">
        <v>43588.979050925926</v>
      </c>
      <c r="B5" s="12" t="s">
        <v>39</v>
      </c>
      <c r="C5" s="12">
        <v>15000</v>
      </c>
      <c r="D5" s="10">
        <f t="shared" si="0"/>
        <v>435</v>
      </c>
      <c r="E5" s="10">
        <v>14565</v>
      </c>
      <c r="F5" s="11" t="s">
        <v>11</v>
      </c>
    </row>
    <row r="6" spans="1:6" ht="19.5" customHeight="1" x14ac:dyDescent="0.25">
      <c r="A6" s="15">
        <v>43589.93041666667</v>
      </c>
      <c r="B6" s="12" t="s">
        <v>40</v>
      </c>
      <c r="C6" s="12">
        <v>300</v>
      </c>
      <c r="D6" s="10">
        <f t="shared" si="0"/>
        <v>8.6999999999999886</v>
      </c>
      <c r="E6" s="10">
        <v>291.3</v>
      </c>
      <c r="F6" s="11" t="s">
        <v>11</v>
      </c>
    </row>
    <row r="7" spans="1:6" ht="19.5" customHeight="1" x14ac:dyDescent="0.25">
      <c r="A7" s="15">
        <v>43591.784768518519</v>
      </c>
      <c r="B7" s="12" t="s">
        <v>41</v>
      </c>
      <c r="C7" s="12">
        <v>500</v>
      </c>
      <c r="D7" s="10">
        <f t="shared" si="0"/>
        <v>14.5</v>
      </c>
      <c r="E7" s="10">
        <v>485.5</v>
      </c>
      <c r="F7" s="11" t="s">
        <v>11</v>
      </c>
    </row>
    <row r="8" spans="1:6" ht="19.5" customHeight="1" x14ac:dyDescent="0.25">
      <c r="A8" s="15">
        <v>43593.618055555555</v>
      </c>
      <c r="B8" s="12" t="s">
        <v>42</v>
      </c>
      <c r="C8" s="12">
        <v>500</v>
      </c>
      <c r="D8" s="10">
        <f t="shared" si="0"/>
        <v>14.5</v>
      </c>
      <c r="E8" s="10">
        <v>485.5</v>
      </c>
      <c r="F8" s="11" t="s">
        <v>11</v>
      </c>
    </row>
    <row r="9" spans="1:6" ht="19.5" customHeight="1" x14ac:dyDescent="0.25">
      <c r="A9" s="15">
        <v>43593.623368055552</v>
      </c>
      <c r="B9" s="12" t="s">
        <v>43</v>
      </c>
      <c r="C9" s="12">
        <v>500</v>
      </c>
      <c r="D9" s="10">
        <f t="shared" si="0"/>
        <v>14.5</v>
      </c>
      <c r="E9" s="10">
        <v>485.5</v>
      </c>
      <c r="F9" s="11" t="s">
        <v>11</v>
      </c>
    </row>
    <row r="10" spans="1:6" ht="19.5" customHeight="1" x14ac:dyDescent="0.25">
      <c r="A10" s="15">
        <v>43593.666620370372</v>
      </c>
      <c r="B10" s="12" t="s">
        <v>44</v>
      </c>
      <c r="C10" s="12">
        <v>100</v>
      </c>
      <c r="D10" s="10">
        <f t="shared" si="0"/>
        <v>3.9000000000000057</v>
      </c>
      <c r="E10" s="10">
        <v>96.1</v>
      </c>
      <c r="F10" s="11" t="s">
        <v>11</v>
      </c>
    </row>
    <row r="11" spans="1:6" ht="19.5" customHeight="1" x14ac:dyDescent="0.25">
      <c r="A11" s="15">
        <v>43593.697916666664</v>
      </c>
      <c r="B11" s="12" t="s">
        <v>45</v>
      </c>
      <c r="C11" s="12">
        <v>150</v>
      </c>
      <c r="D11" s="10">
        <f t="shared" si="0"/>
        <v>4.3499999999999943</v>
      </c>
      <c r="E11" s="10">
        <v>145.65</v>
      </c>
      <c r="F11" s="11" t="s">
        <v>11</v>
      </c>
    </row>
    <row r="12" spans="1:6" ht="19.5" customHeight="1" x14ac:dyDescent="0.25">
      <c r="A12" s="15">
        <v>43593.95826388889</v>
      </c>
      <c r="B12" s="12" t="s">
        <v>46</v>
      </c>
      <c r="C12" s="12">
        <v>500</v>
      </c>
      <c r="D12" s="10">
        <f t="shared" si="0"/>
        <v>14.5</v>
      </c>
      <c r="E12" s="10">
        <v>485.5</v>
      </c>
      <c r="F12" s="11" t="s">
        <v>11</v>
      </c>
    </row>
    <row r="13" spans="1:6" ht="19.5" customHeight="1" x14ac:dyDescent="0.25">
      <c r="A13" s="15">
        <v>43594.479166666664</v>
      </c>
      <c r="B13" s="12" t="s">
        <v>47</v>
      </c>
      <c r="C13" s="12">
        <v>500</v>
      </c>
      <c r="D13" s="10">
        <f t="shared" si="0"/>
        <v>14.5</v>
      </c>
      <c r="E13" s="10">
        <v>485.5</v>
      </c>
      <c r="F13" s="11" t="s">
        <v>11</v>
      </c>
    </row>
    <row r="14" spans="1:6" ht="19.5" customHeight="1" x14ac:dyDescent="0.25">
      <c r="A14" s="15">
        <v>43594.482557870368</v>
      </c>
      <c r="B14" s="12" t="s">
        <v>48</v>
      </c>
      <c r="C14" s="12">
        <v>111</v>
      </c>
      <c r="D14" s="10">
        <f t="shared" si="0"/>
        <v>3.9000000000000057</v>
      </c>
      <c r="E14" s="10">
        <v>107.1</v>
      </c>
      <c r="F14" s="11" t="s">
        <v>11</v>
      </c>
    </row>
    <row r="15" spans="1:6" ht="19.5" customHeight="1" x14ac:dyDescent="0.25">
      <c r="A15" s="15">
        <v>43594.510335648149</v>
      </c>
      <c r="B15" s="12" t="s">
        <v>49</v>
      </c>
      <c r="C15" s="12">
        <v>100</v>
      </c>
      <c r="D15" s="10">
        <f t="shared" si="0"/>
        <v>3.9000000000000057</v>
      </c>
      <c r="E15" s="10">
        <v>96.1</v>
      </c>
      <c r="F15" s="11" t="s">
        <v>11</v>
      </c>
    </row>
    <row r="16" spans="1:6" ht="19.5" customHeight="1" x14ac:dyDescent="0.25">
      <c r="A16" s="15">
        <v>43594.524270833332</v>
      </c>
      <c r="B16" s="12" t="s">
        <v>50</v>
      </c>
      <c r="C16" s="12">
        <v>300</v>
      </c>
      <c r="D16" s="10">
        <f t="shared" si="0"/>
        <v>8.6999999999999886</v>
      </c>
      <c r="E16" s="10">
        <v>291.3</v>
      </c>
      <c r="F16" s="11" t="s">
        <v>11</v>
      </c>
    </row>
    <row r="17" spans="1:6" ht="19.5" customHeight="1" x14ac:dyDescent="0.25">
      <c r="A17" s="15">
        <v>43597.513043981482</v>
      </c>
      <c r="B17" s="12" t="s">
        <v>51</v>
      </c>
      <c r="C17" s="12">
        <v>200</v>
      </c>
      <c r="D17" s="10">
        <f t="shared" si="0"/>
        <v>5.8000000000000114</v>
      </c>
      <c r="E17" s="10">
        <v>194.2</v>
      </c>
      <c r="F17" s="11" t="s">
        <v>11</v>
      </c>
    </row>
    <row r="18" spans="1:6" ht="19.5" customHeight="1" x14ac:dyDescent="0.25">
      <c r="A18" s="15">
        <v>43597.817002314812</v>
      </c>
      <c r="B18" s="12" t="s">
        <v>52</v>
      </c>
      <c r="C18" s="12">
        <v>300</v>
      </c>
      <c r="D18" s="10">
        <f t="shared" si="0"/>
        <v>8.6999999999999886</v>
      </c>
      <c r="E18" s="10">
        <v>291.3</v>
      </c>
      <c r="F18" s="11" t="s">
        <v>11</v>
      </c>
    </row>
    <row r="19" spans="1:6" ht="19.5" customHeight="1" x14ac:dyDescent="0.25">
      <c r="A19" s="15">
        <v>43599.486111111109</v>
      </c>
      <c r="B19" s="12" t="s">
        <v>53</v>
      </c>
      <c r="C19" s="12">
        <v>5000</v>
      </c>
      <c r="D19" s="10">
        <f t="shared" si="0"/>
        <v>145</v>
      </c>
      <c r="E19" s="10">
        <v>4855</v>
      </c>
      <c r="F19" s="11" t="s">
        <v>11</v>
      </c>
    </row>
    <row r="20" spans="1:6" ht="19.5" customHeight="1" x14ac:dyDescent="0.25">
      <c r="A20" s="15">
        <v>43600.362476851849</v>
      </c>
      <c r="B20" s="12" t="s">
        <v>54</v>
      </c>
      <c r="C20" s="12">
        <v>1000</v>
      </c>
      <c r="D20" s="10">
        <f t="shared" si="0"/>
        <v>29</v>
      </c>
      <c r="E20" s="10">
        <v>971</v>
      </c>
      <c r="F20" s="11" t="s">
        <v>11</v>
      </c>
    </row>
    <row r="21" spans="1:6" ht="19.5" customHeight="1" x14ac:dyDescent="0.25">
      <c r="A21" s="15">
        <v>43600.677499999998</v>
      </c>
      <c r="B21" s="12" t="s">
        <v>55</v>
      </c>
      <c r="C21" s="12">
        <v>2000</v>
      </c>
      <c r="D21" s="10">
        <f t="shared" si="0"/>
        <v>58</v>
      </c>
      <c r="E21" s="10">
        <v>1942</v>
      </c>
      <c r="F21" s="11" t="s">
        <v>11</v>
      </c>
    </row>
    <row r="22" spans="1:6" ht="19.5" customHeight="1" x14ac:dyDescent="0.25">
      <c r="A22" s="15">
        <v>43602.293043981481</v>
      </c>
      <c r="B22" s="12" t="s">
        <v>56</v>
      </c>
      <c r="C22" s="12">
        <v>100</v>
      </c>
      <c r="D22" s="10">
        <f t="shared" si="0"/>
        <v>3.9000000000000057</v>
      </c>
      <c r="E22" s="10">
        <v>96.1</v>
      </c>
      <c r="F22" s="11" t="s">
        <v>11</v>
      </c>
    </row>
    <row r="23" spans="1:6" ht="19.5" customHeight="1" x14ac:dyDescent="0.25">
      <c r="A23" s="15">
        <v>43606.708310185182</v>
      </c>
      <c r="B23" s="12" t="s">
        <v>57</v>
      </c>
      <c r="C23" s="12">
        <v>300</v>
      </c>
      <c r="D23" s="10">
        <f t="shared" si="0"/>
        <v>8.6999999999999886</v>
      </c>
      <c r="E23" s="10">
        <v>291.3</v>
      </c>
      <c r="F23" s="11" t="s">
        <v>11</v>
      </c>
    </row>
    <row r="24" spans="1:6" ht="19.5" customHeight="1" x14ac:dyDescent="0.25">
      <c r="A24" s="15">
        <v>43607.372870370367</v>
      </c>
      <c r="B24" s="12" t="s">
        <v>58</v>
      </c>
      <c r="C24" s="12">
        <v>500</v>
      </c>
      <c r="D24" s="10">
        <f t="shared" si="0"/>
        <v>14.5</v>
      </c>
      <c r="E24" s="10">
        <v>485.5</v>
      </c>
      <c r="F24" s="11" t="s">
        <v>11</v>
      </c>
    </row>
    <row r="25" spans="1:6" ht="19.5" customHeight="1" x14ac:dyDescent="0.25">
      <c r="A25" s="15">
        <v>43612.700682870367</v>
      </c>
      <c r="B25" s="12" t="s">
        <v>59</v>
      </c>
      <c r="C25" s="12">
        <v>10</v>
      </c>
      <c r="D25" s="10">
        <f t="shared" si="0"/>
        <v>3.9000000000000004</v>
      </c>
      <c r="E25" s="10">
        <v>6.1</v>
      </c>
      <c r="F25" s="11" t="s">
        <v>11</v>
      </c>
    </row>
    <row r="26" spans="1:6" ht="19.5" customHeight="1" x14ac:dyDescent="0.25">
      <c r="A26" s="15">
        <v>43612.709548611114</v>
      </c>
      <c r="B26" s="12" t="s">
        <v>59</v>
      </c>
      <c r="C26" s="12">
        <v>1</v>
      </c>
      <c r="D26" s="10">
        <f t="shared" si="0"/>
        <v>3.9</v>
      </c>
      <c r="E26" s="10">
        <v>-2.9</v>
      </c>
      <c r="F26" s="11" t="s">
        <v>11</v>
      </c>
    </row>
    <row r="27" spans="1:6" ht="19.5" customHeight="1" x14ac:dyDescent="0.25">
      <c r="A27" s="15">
        <v>43612.82916666667</v>
      </c>
      <c r="B27" s="12" t="s">
        <v>60</v>
      </c>
      <c r="C27" s="12">
        <v>300</v>
      </c>
      <c r="D27" s="10">
        <f t="shared" si="0"/>
        <v>8.6999999999999886</v>
      </c>
      <c r="E27" s="10">
        <v>291.3</v>
      </c>
      <c r="F27" s="11" t="s">
        <v>11</v>
      </c>
    </row>
    <row r="28" spans="1:6" ht="19.5" customHeight="1" x14ac:dyDescent="0.25">
      <c r="A28" s="15">
        <v>43612.891631944447</v>
      </c>
      <c r="B28" s="12" t="s">
        <v>55</v>
      </c>
      <c r="C28" s="12">
        <v>100</v>
      </c>
      <c r="D28" s="10">
        <f t="shared" si="0"/>
        <v>3.9000000000000057</v>
      </c>
      <c r="E28" s="10">
        <v>96.1</v>
      </c>
      <c r="F28" s="11" t="s">
        <v>11</v>
      </c>
    </row>
    <row r="29" spans="1:6" ht="19.5" customHeight="1" x14ac:dyDescent="0.25">
      <c r="A29" s="15">
        <v>43612.957499999997</v>
      </c>
      <c r="B29" s="12" t="s">
        <v>55</v>
      </c>
      <c r="C29" s="12">
        <v>1900</v>
      </c>
      <c r="D29" s="10">
        <f t="shared" si="0"/>
        <v>55.099999999999909</v>
      </c>
      <c r="E29" s="10">
        <v>1844.9</v>
      </c>
      <c r="F29" s="11" t="s">
        <v>11</v>
      </c>
    </row>
    <row r="30" spans="1:6" ht="19.5" customHeight="1" x14ac:dyDescent="0.25">
      <c r="A30" s="15">
        <v>43615.737500000003</v>
      </c>
      <c r="B30" s="12" t="s">
        <v>55</v>
      </c>
      <c r="C30" s="12">
        <v>2500</v>
      </c>
      <c r="D30" s="10">
        <f t="shared" si="0"/>
        <v>72.5</v>
      </c>
      <c r="E30" s="10">
        <v>2427.5</v>
      </c>
      <c r="F30" s="11" t="s">
        <v>11</v>
      </c>
    </row>
    <row r="31" spans="1:6" ht="19.5" customHeight="1" x14ac:dyDescent="0.25">
      <c r="A31" s="15">
        <v>43616.512499999997</v>
      </c>
      <c r="B31" s="12" t="s">
        <v>61</v>
      </c>
      <c r="C31" s="12">
        <v>300</v>
      </c>
      <c r="D31" s="10">
        <f t="shared" si="0"/>
        <v>8.6999999999999886</v>
      </c>
      <c r="E31" s="10">
        <v>291.3</v>
      </c>
      <c r="F31" s="11" t="s">
        <v>11</v>
      </c>
    </row>
    <row r="32" spans="1:6" ht="19.5" customHeight="1" x14ac:dyDescent="0.25">
      <c r="A32" s="16" t="s">
        <v>32</v>
      </c>
      <c r="B32" s="16"/>
      <c r="C32" s="16"/>
      <c r="D32" s="16"/>
      <c r="E32" s="17">
        <f>SUM(E4:E31)</f>
        <v>32489.149999999987</v>
      </c>
      <c r="F32" s="18" t="s">
        <v>11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F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11.140625" customWidth="1"/>
    <col min="2" max="2" width="20.5703125" customWidth="1"/>
    <col min="3" max="3" width="11.7109375" customWidth="1"/>
    <col min="4" max="4" width="10.28515625" customWidth="1"/>
    <col min="5" max="5" width="12.85546875" customWidth="1"/>
    <col min="6" max="26" width="8.7109375" customWidth="1"/>
  </cols>
  <sheetData>
    <row r="1" spans="1:26" ht="46.5" customHeight="1" x14ac:dyDescent="0.25">
      <c r="A1" s="37" t="s">
        <v>112</v>
      </c>
      <c r="B1" s="38"/>
      <c r="C1" s="38"/>
      <c r="D1" s="38"/>
      <c r="E1" s="38"/>
      <c r="F1" s="38"/>
    </row>
    <row r="2" spans="1:26" ht="14.25" customHeight="1" x14ac:dyDescent="0.25"/>
    <row r="3" spans="1:26" ht="42" customHeight="1" x14ac:dyDescent="0.25">
      <c r="A3" s="14" t="s">
        <v>6</v>
      </c>
      <c r="B3" s="14" t="s">
        <v>34</v>
      </c>
      <c r="C3" s="14" t="s">
        <v>35</v>
      </c>
      <c r="D3" s="14" t="s">
        <v>36</v>
      </c>
      <c r="E3" s="14" t="s">
        <v>37</v>
      </c>
      <c r="F3" s="14" t="s">
        <v>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9.5" customHeight="1" x14ac:dyDescent="0.25">
      <c r="A4" s="15">
        <v>43588.845833333333</v>
      </c>
      <c r="B4" s="12" t="s">
        <v>113</v>
      </c>
      <c r="C4" s="12">
        <v>300</v>
      </c>
      <c r="D4" s="10">
        <f t="shared" ref="D4:D24" si="0">C4-E4</f>
        <v>8.3999999999999773</v>
      </c>
      <c r="E4" s="10">
        <v>291.60000000000002</v>
      </c>
      <c r="F4" s="12" t="s">
        <v>11</v>
      </c>
    </row>
    <row r="5" spans="1:26" ht="19.5" customHeight="1" x14ac:dyDescent="0.25">
      <c r="A5" s="15">
        <v>43593.531458333331</v>
      </c>
      <c r="B5" s="12" t="s">
        <v>114</v>
      </c>
      <c r="C5" s="12">
        <v>500</v>
      </c>
      <c r="D5" s="10">
        <f t="shared" si="0"/>
        <v>14</v>
      </c>
      <c r="E5" s="10">
        <v>486</v>
      </c>
      <c r="F5" s="12" t="s">
        <v>11</v>
      </c>
    </row>
    <row r="6" spans="1:26" ht="19.5" customHeight="1" x14ac:dyDescent="0.25">
      <c r="A6" s="15">
        <v>43593.552766203706</v>
      </c>
      <c r="B6" s="12" t="s">
        <v>115</v>
      </c>
      <c r="C6" s="12">
        <v>1000</v>
      </c>
      <c r="D6" s="10">
        <f t="shared" si="0"/>
        <v>28</v>
      </c>
      <c r="E6" s="10">
        <v>972</v>
      </c>
      <c r="F6" s="12" t="s">
        <v>11</v>
      </c>
    </row>
    <row r="7" spans="1:26" ht="19.5" customHeight="1" x14ac:dyDescent="0.25">
      <c r="A7" s="15">
        <v>43593.59883101852</v>
      </c>
      <c r="B7" s="12" t="s">
        <v>116</v>
      </c>
      <c r="C7" s="12">
        <v>300</v>
      </c>
      <c r="D7" s="10">
        <f t="shared" si="0"/>
        <v>8.3999999999999773</v>
      </c>
      <c r="E7" s="10">
        <v>291.60000000000002</v>
      </c>
      <c r="F7" s="12" t="s">
        <v>11</v>
      </c>
    </row>
    <row r="8" spans="1:26" ht="19.5" customHeight="1" x14ac:dyDescent="0.25">
      <c r="A8" s="15">
        <v>43593.66673611111</v>
      </c>
      <c r="B8" s="12" t="s">
        <v>117</v>
      </c>
      <c r="C8" s="12">
        <v>500</v>
      </c>
      <c r="D8" s="10">
        <f t="shared" si="0"/>
        <v>14</v>
      </c>
      <c r="E8" s="10">
        <v>486</v>
      </c>
      <c r="F8" s="12" t="s">
        <v>11</v>
      </c>
    </row>
    <row r="9" spans="1:26" ht="19.5" customHeight="1" x14ac:dyDescent="0.25">
      <c r="A9" s="15">
        <v>43593.80672453704</v>
      </c>
      <c r="B9" s="12" t="s">
        <v>118</v>
      </c>
      <c r="C9" s="12">
        <v>1000</v>
      </c>
      <c r="D9" s="10">
        <f t="shared" si="0"/>
        <v>28</v>
      </c>
      <c r="E9" s="10">
        <v>972</v>
      </c>
      <c r="F9" s="12" t="s">
        <v>11</v>
      </c>
    </row>
    <row r="10" spans="1:26" ht="19.5" customHeight="1" x14ac:dyDescent="0.25">
      <c r="A10" s="15">
        <v>43593.820324074077</v>
      </c>
      <c r="B10" s="12" t="s">
        <v>119</v>
      </c>
      <c r="C10" s="12">
        <v>500</v>
      </c>
      <c r="D10" s="10">
        <f t="shared" si="0"/>
        <v>14</v>
      </c>
      <c r="E10" s="10">
        <v>486</v>
      </c>
      <c r="F10" s="12" t="s">
        <v>11</v>
      </c>
    </row>
    <row r="11" spans="1:26" ht="19.5" customHeight="1" x14ac:dyDescent="0.25">
      <c r="A11" s="15">
        <v>43593.844861111109</v>
      </c>
      <c r="B11" s="12" t="s">
        <v>120</v>
      </c>
      <c r="C11" s="12">
        <v>300</v>
      </c>
      <c r="D11" s="10">
        <f t="shared" si="0"/>
        <v>8.3999999999999773</v>
      </c>
      <c r="E11" s="10">
        <v>291.60000000000002</v>
      </c>
      <c r="F11" s="12" t="s">
        <v>11</v>
      </c>
    </row>
    <row r="12" spans="1:26" ht="19.5" customHeight="1" x14ac:dyDescent="0.25">
      <c r="A12" s="15">
        <v>43593.889062499999</v>
      </c>
      <c r="B12" s="12" t="s">
        <v>121</v>
      </c>
      <c r="C12" s="12">
        <v>3500</v>
      </c>
      <c r="D12" s="10">
        <f t="shared" si="0"/>
        <v>98</v>
      </c>
      <c r="E12" s="10">
        <v>3402</v>
      </c>
      <c r="F12" s="12" t="s">
        <v>11</v>
      </c>
    </row>
    <row r="13" spans="1:26" ht="19.5" customHeight="1" x14ac:dyDescent="0.25">
      <c r="A13" s="15">
        <v>43594.515659722223</v>
      </c>
      <c r="B13" s="12" t="s">
        <v>122</v>
      </c>
      <c r="C13" s="12">
        <v>500</v>
      </c>
      <c r="D13" s="10">
        <f t="shared" si="0"/>
        <v>14</v>
      </c>
      <c r="E13" s="10">
        <v>486</v>
      </c>
      <c r="F13" s="12" t="s">
        <v>11</v>
      </c>
    </row>
    <row r="14" spans="1:26" ht="19.5" customHeight="1" x14ac:dyDescent="0.25">
      <c r="A14" s="15">
        <v>43594.969606481478</v>
      </c>
      <c r="B14" s="12" t="s">
        <v>123</v>
      </c>
      <c r="C14" s="12">
        <v>1000</v>
      </c>
      <c r="D14" s="10">
        <f t="shared" si="0"/>
        <v>28</v>
      </c>
      <c r="E14" s="10">
        <v>972</v>
      </c>
      <c r="F14" s="12" t="s">
        <v>11</v>
      </c>
    </row>
    <row r="15" spans="1:26" ht="19.5" customHeight="1" x14ac:dyDescent="0.25">
      <c r="A15" s="15">
        <v>43595.945405092592</v>
      </c>
      <c r="B15" s="12" t="s">
        <v>124</v>
      </c>
      <c r="C15" s="12">
        <v>300</v>
      </c>
      <c r="D15" s="10">
        <f t="shared" si="0"/>
        <v>8.3999999999999773</v>
      </c>
      <c r="E15" s="10">
        <v>291.60000000000002</v>
      </c>
      <c r="F15" s="12" t="s">
        <v>11</v>
      </c>
    </row>
    <row r="16" spans="1:26" ht="19.5" customHeight="1" x14ac:dyDescent="0.25">
      <c r="A16" s="15">
        <v>43596.01185185185</v>
      </c>
      <c r="B16" s="12" t="s">
        <v>125</v>
      </c>
      <c r="C16" s="12">
        <v>300</v>
      </c>
      <c r="D16" s="10">
        <f t="shared" si="0"/>
        <v>8.3999999999999773</v>
      </c>
      <c r="E16" s="10">
        <v>291.60000000000002</v>
      </c>
      <c r="F16" s="12" t="s">
        <v>11</v>
      </c>
    </row>
    <row r="17" spans="1:6" ht="19.5" customHeight="1" x14ac:dyDescent="0.25">
      <c r="A17" s="15">
        <v>43596.876435185186</v>
      </c>
      <c r="B17" s="12" t="s">
        <v>126</v>
      </c>
      <c r="C17" s="12">
        <v>300</v>
      </c>
      <c r="D17" s="10">
        <f t="shared" si="0"/>
        <v>8.3999999999999773</v>
      </c>
      <c r="E17" s="10">
        <v>291.60000000000002</v>
      </c>
      <c r="F17" s="12" t="s">
        <v>11</v>
      </c>
    </row>
    <row r="18" spans="1:6" ht="19.5" customHeight="1" x14ac:dyDescent="0.25">
      <c r="A18" s="15">
        <v>43597.479710648149</v>
      </c>
      <c r="B18" s="12" t="s">
        <v>127</v>
      </c>
      <c r="C18" s="12">
        <v>300</v>
      </c>
      <c r="D18" s="10">
        <f t="shared" si="0"/>
        <v>8.3999999999999773</v>
      </c>
      <c r="E18" s="10">
        <v>291.60000000000002</v>
      </c>
      <c r="F18" s="12" t="s">
        <v>11</v>
      </c>
    </row>
    <row r="19" spans="1:6" ht="19.5" customHeight="1" x14ac:dyDescent="0.25">
      <c r="A19" s="15">
        <v>43601.631666666668</v>
      </c>
      <c r="B19" s="12" t="s">
        <v>128</v>
      </c>
      <c r="C19" s="12">
        <v>1000</v>
      </c>
      <c r="D19" s="10">
        <f t="shared" si="0"/>
        <v>28</v>
      </c>
      <c r="E19" s="10">
        <v>972</v>
      </c>
      <c r="F19" s="12" t="s">
        <v>11</v>
      </c>
    </row>
    <row r="20" spans="1:6" ht="19.5" customHeight="1" x14ac:dyDescent="0.25">
      <c r="A20" s="15">
        <v>43603.421284722222</v>
      </c>
      <c r="B20" s="12" t="s">
        <v>129</v>
      </c>
      <c r="C20" s="12">
        <v>500</v>
      </c>
      <c r="D20" s="10">
        <f t="shared" si="0"/>
        <v>14</v>
      </c>
      <c r="E20" s="10">
        <v>486</v>
      </c>
      <c r="F20" s="12" t="s">
        <v>11</v>
      </c>
    </row>
    <row r="21" spans="1:6" ht="19.5" customHeight="1" x14ac:dyDescent="0.25">
      <c r="A21" s="15">
        <v>43603.641087962962</v>
      </c>
      <c r="B21" s="12" t="s">
        <v>130</v>
      </c>
      <c r="C21" s="12">
        <v>300</v>
      </c>
      <c r="D21" s="10">
        <f t="shared" si="0"/>
        <v>8.3999999999999773</v>
      </c>
      <c r="E21" s="10">
        <v>291.60000000000002</v>
      </c>
      <c r="F21" s="12" t="s">
        <v>11</v>
      </c>
    </row>
    <row r="22" spans="1:6" ht="19.5" customHeight="1" x14ac:dyDescent="0.25">
      <c r="A22" s="15">
        <v>43603.71166666667</v>
      </c>
      <c r="B22" s="12" t="s">
        <v>131</v>
      </c>
      <c r="C22" s="12">
        <v>1000</v>
      </c>
      <c r="D22" s="10">
        <f t="shared" si="0"/>
        <v>28</v>
      </c>
      <c r="E22" s="10">
        <v>972</v>
      </c>
      <c r="F22" s="12" t="s">
        <v>11</v>
      </c>
    </row>
    <row r="23" spans="1:6" ht="19.5" customHeight="1" x14ac:dyDescent="0.25">
      <c r="A23" s="15">
        <v>43608.422465277778</v>
      </c>
      <c r="B23" s="12" t="s">
        <v>132</v>
      </c>
      <c r="C23" s="12">
        <v>700</v>
      </c>
      <c r="D23" s="10">
        <f t="shared" si="0"/>
        <v>19.600000000000023</v>
      </c>
      <c r="E23" s="10">
        <v>680.4</v>
      </c>
      <c r="F23" s="12" t="s">
        <v>11</v>
      </c>
    </row>
    <row r="24" spans="1:6" ht="19.5" customHeight="1" x14ac:dyDescent="0.25">
      <c r="A24" s="15">
        <v>43612.486979166664</v>
      </c>
      <c r="B24" s="12" t="s">
        <v>133</v>
      </c>
      <c r="C24" s="12">
        <v>80271</v>
      </c>
      <c r="D24" s="10">
        <f t="shared" si="0"/>
        <v>2247.5899999999965</v>
      </c>
      <c r="E24" s="10">
        <v>78023.41</v>
      </c>
      <c r="F24" s="12" t="s">
        <v>11</v>
      </c>
    </row>
    <row r="25" spans="1:6" ht="19.5" customHeight="1" x14ac:dyDescent="0.25">
      <c r="A25" s="16" t="s">
        <v>32</v>
      </c>
      <c r="B25" s="16"/>
      <c r="C25" s="16"/>
      <c r="D25" s="16"/>
      <c r="E25" s="17">
        <f>SUM(E4:E24)</f>
        <v>91728.61</v>
      </c>
      <c r="F25" s="16" t="s">
        <v>11</v>
      </c>
    </row>
    <row r="26" spans="1:6" ht="14.25" customHeight="1" x14ac:dyDescent="0.25"/>
    <row r="27" spans="1:6" ht="14.25" customHeight="1" x14ac:dyDescent="0.25"/>
    <row r="28" spans="1:6" ht="14.25" customHeight="1" x14ac:dyDescent="0.25"/>
    <row r="29" spans="1:6" ht="14.25" customHeight="1" x14ac:dyDescent="0.25"/>
    <row r="30" spans="1:6" ht="14.25" customHeight="1" x14ac:dyDescent="0.25"/>
    <row r="31" spans="1:6" ht="14.25" customHeight="1" x14ac:dyDescent="0.25"/>
    <row r="32" spans="1: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F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13.85546875" customWidth="1"/>
    <col min="2" max="2" width="35.140625" customWidth="1"/>
    <col min="3" max="3" width="12.140625" customWidth="1"/>
    <col min="4" max="26" width="8.7109375" customWidth="1"/>
  </cols>
  <sheetData>
    <row r="1" spans="1:4" ht="36" customHeight="1" x14ac:dyDescent="0.25">
      <c r="A1" s="37" t="s">
        <v>73</v>
      </c>
      <c r="B1" s="38"/>
      <c r="C1" s="38"/>
      <c r="D1" s="38"/>
    </row>
    <row r="2" spans="1:4" ht="14.25" customHeight="1" x14ac:dyDescent="0.25"/>
    <row r="3" spans="1:4" ht="14.25" customHeight="1" x14ac:dyDescent="0.25">
      <c r="A3" s="6" t="s">
        <v>6</v>
      </c>
      <c r="B3" s="6" t="s">
        <v>74</v>
      </c>
      <c r="C3" s="6" t="s">
        <v>75</v>
      </c>
      <c r="D3" s="7" t="s">
        <v>9</v>
      </c>
    </row>
    <row r="4" spans="1:4" ht="19.5" customHeight="1" x14ac:dyDescent="0.25">
      <c r="A4" s="9">
        <v>43592</v>
      </c>
      <c r="B4" s="12" t="s">
        <v>76</v>
      </c>
      <c r="C4" s="10">
        <v>19250</v>
      </c>
      <c r="D4" s="11" t="s">
        <v>11</v>
      </c>
    </row>
    <row r="5" spans="1:4" ht="19.5" customHeight="1" x14ac:dyDescent="0.25">
      <c r="A5" s="19">
        <v>43593</v>
      </c>
      <c r="B5" s="12" t="s">
        <v>77</v>
      </c>
      <c r="C5" s="10">
        <v>5000</v>
      </c>
      <c r="D5" s="11" t="s">
        <v>11</v>
      </c>
    </row>
    <row r="6" spans="1:4" ht="19.5" customHeight="1" x14ac:dyDescent="0.25">
      <c r="A6" s="9">
        <v>43593</v>
      </c>
      <c r="B6" s="12" t="s">
        <v>78</v>
      </c>
      <c r="C6" s="10">
        <v>200000</v>
      </c>
      <c r="D6" s="11" t="s">
        <v>11</v>
      </c>
    </row>
    <row r="7" spans="1:4" ht="19.5" customHeight="1" x14ac:dyDescent="0.25">
      <c r="A7" s="9">
        <v>43601</v>
      </c>
      <c r="B7" s="12" t="s">
        <v>79</v>
      </c>
      <c r="C7" s="10">
        <v>500000</v>
      </c>
      <c r="D7" s="11" t="s">
        <v>11</v>
      </c>
    </row>
    <row r="8" spans="1:4" ht="19.5" customHeight="1" x14ac:dyDescent="0.25">
      <c r="A8" s="16" t="s">
        <v>32</v>
      </c>
      <c r="B8" s="16"/>
      <c r="C8" s="17">
        <f>SUM(C4:C7)</f>
        <v>724250</v>
      </c>
      <c r="D8" s="18" t="s">
        <v>11</v>
      </c>
    </row>
    <row r="9" spans="1:4" ht="14.25" customHeight="1" x14ac:dyDescent="0.25"/>
    <row r="10" spans="1:4" ht="14.25" customHeight="1" x14ac:dyDescent="0.25"/>
    <row r="11" spans="1:4" ht="14.25" customHeight="1" x14ac:dyDescent="0.25"/>
    <row r="12" spans="1:4" ht="14.25" customHeight="1" x14ac:dyDescent="0.25"/>
    <row r="13" spans="1:4" ht="14.25" customHeight="1" x14ac:dyDescent="0.25"/>
    <row r="14" spans="1:4" ht="14.25" customHeight="1" x14ac:dyDescent="0.25"/>
    <row r="15" spans="1:4" ht="14.25" customHeight="1" x14ac:dyDescent="0.25"/>
    <row r="16" spans="1: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D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10.140625" customWidth="1"/>
    <col min="2" max="2" width="59.28515625" customWidth="1"/>
    <col min="3" max="3" width="25.5703125" customWidth="1"/>
    <col min="4" max="4" width="10" customWidth="1"/>
    <col min="5" max="26" width="8.7109375" customWidth="1"/>
  </cols>
  <sheetData>
    <row r="1" spans="1:26" ht="27" customHeight="1" x14ac:dyDescent="0.25">
      <c r="A1" s="39" t="s">
        <v>80</v>
      </c>
      <c r="B1" s="38"/>
      <c r="C1" s="38"/>
      <c r="D1" s="38"/>
      <c r="E1" s="38"/>
    </row>
    <row r="2" spans="1:26" ht="14.25" customHeight="1" x14ac:dyDescent="0.25"/>
    <row r="3" spans="1:26" ht="30.75" customHeight="1" x14ac:dyDescent="0.25">
      <c r="A3" s="20" t="s">
        <v>6</v>
      </c>
      <c r="B3" s="20" t="s">
        <v>81</v>
      </c>
      <c r="C3" s="20" t="s">
        <v>82</v>
      </c>
      <c r="D3" s="20" t="s">
        <v>75</v>
      </c>
      <c r="E3" s="21" t="s">
        <v>9</v>
      </c>
    </row>
    <row r="4" spans="1:26" ht="34.5" customHeight="1" x14ac:dyDescent="0.25">
      <c r="A4" s="22">
        <v>43591</v>
      </c>
      <c r="B4" s="23" t="s">
        <v>83</v>
      </c>
      <c r="C4" s="23" t="s">
        <v>84</v>
      </c>
      <c r="D4" s="24">
        <v>1190</v>
      </c>
      <c r="E4" s="25" t="s">
        <v>11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4.5" customHeight="1" x14ac:dyDescent="0.25">
      <c r="A5" s="22">
        <v>43591</v>
      </c>
      <c r="B5" s="23" t="s">
        <v>83</v>
      </c>
      <c r="C5" s="23" t="s">
        <v>84</v>
      </c>
      <c r="D5" s="24">
        <v>7965</v>
      </c>
      <c r="E5" s="25" t="s">
        <v>11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34.5" customHeight="1" x14ac:dyDescent="0.25">
      <c r="A6" s="22">
        <v>43598</v>
      </c>
      <c r="B6" s="23" t="s">
        <v>85</v>
      </c>
      <c r="C6" s="23" t="s">
        <v>86</v>
      </c>
      <c r="D6" s="24">
        <v>192</v>
      </c>
      <c r="E6" s="25" t="s">
        <v>11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4.5" customHeight="1" x14ac:dyDescent="0.25">
      <c r="A7" s="22">
        <v>43599</v>
      </c>
      <c r="B7" s="23" t="s">
        <v>87</v>
      </c>
      <c r="C7" s="23" t="s">
        <v>88</v>
      </c>
      <c r="D7" s="24">
        <v>3171</v>
      </c>
      <c r="E7" s="25" t="s">
        <v>11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4.5" customHeight="1" x14ac:dyDescent="0.25">
      <c r="A8" s="22">
        <v>43600</v>
      </c>
      <c r="B8" s="23" t="s">
        <v>83</v>
      </c>
      <c r="C8" s="23" t="s">
        <v>84</v>
      </c>
      <c r="D8" s="24">
        <v>57</v>
      </c>
      <c r="E8" s="25" t="s">
        <v>11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34.5" customHeight="1" x14ac:dyDescent="0.25">
      <c r="A9" s="22">
        <v>43600</v>
      </c>
      <c r="B9" s="23" t="s">
        <v>89</v>
      </c>
      <c r="C9" s="23" t="s">
        <v>86</v>
      </c>
      <c r="D9" s="24">
        <v>23</v>
      </c>
      <c r="E9" s="25" t="s">
        <v>11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4.5" customHeight="1" x14ac:dyDescent="0.25">
      <c r="A10" s="22">
        <v>43600</v>
      </c>
      <c r="B10" s="23" t="s">
        <v>90</v>
      </c>
      <c r="C10" s="23" t="s">
        <v>91</v>
      </c>
      <c r="D10" s="24">
        <v>138</v>
      </c>
      <c r="E10" s="25" t="s">
        <v>11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34.5" customHeight="1" x14ac:dyDescent="0.25">
      <c r="A11" s="22">
        <v>43600</v>
      </c>
      <c r="B11" s="23" t="s">
        <v>92</v>
      </c>
      <c r="C11" s="23" t="s">
        <v>93</v>
      </c>
      <c r="D11" s="24">
        <v>115</v>
      </c>
      <c r="E11" s="25" t="s">
        <v>11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4.5" customHeight="1" x14ac:dyDescent="0.25">
      <c r="A12" s="22">
        <v>43600</v>
      </c>
      <c r="B12" s="23" t="s">
        <v>92</v>
      </c>
      <c r="C12" s="23" t="s">
        <v>88</v>
      </c>
      <c r="D12" s="24">
        <v>92</v>
      </c>
      <c r="E12" s="25" t="s">
        <v>11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4.5" customHeight="1" x14ac:dyDescent="0.25">
      <c r="A13" s="22">
        <v>43600</v>
      </c>
      <c r="B13" s="23" t="s">
        <v>94</v>
      </c>
      <c r="C13" s="23" t="s">
        <v>93</v>
      </c>
      <c r="D13" s="24">
        <v>58</v>
      </c>
      <c r="E13" s="25" t="s">
        <v>11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4.5" customHeight="1" x14ac:dyDescent="0.25">
      <c r="A14" s="22">
        <v>43600</v>
      </c>
      <c r="B14" s="23" t="s">
        <v>87</v>
      </c>
      <c r="C14" s="23" t="s">
        <v>88</v>
      </c>
      <c r="D14" s="24">
        <v>8214</v>
      </c>
      <c r="E14" s="25" t="s">
        <v>11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4.5" customHeight="1" x14ac:dyDescent="0.25">
      <c r="A15" s="22">
        <v>43600</v>
      </c>
      <c r="B15" s="23" t="s">
        <v>83</v>
      </c>
      <c r="C15" s="23" t="s">
        <v>84</v>
      </c>
      <c r="D15" s="24">
        <v>5750</v>
      </c>
      <c r="E15" s="25" t="s">
        <v>11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4.5" customHeight="1" x14ac:dyDescent="0.25">
      <c r="A16" s="22">
        <v>43600</v>
      </c>
      <c r="B16" s="23" t="s">
        <v>95</v>
      </c>
      <c r="C16" s="23" t="s">
        <v>86</v>
      </c>
      <c r="D16" s="24">
        <v>2300</v>
      </c>
      <c r="E16" s="25" t="s">
        <v>11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4.5" customHeight="1" x14ac:dyDescent="0.25">
      <c r="A17" s="22">
        <v>43600</v>
      </c>
      <c r="B17" s="23" t="s">
        <v>96</v>
      </c>
      <c r="C17" s="23" t="s">
        <v>91</v>
      </c>
      <c r="D17" s="24">
        <v>13800</v>
      </c>
      <c r="E17" s="25" t="s">
        <v>11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34.5" customHeight="1" x14ac:dyDescent="0.25">
      <c r="A18" s="22">
        <v>43600</v>
      </c>
      <c r="B18" s="23" t="s">
        <v>97</v>
      </c>
      <c r="C18" s="23" t="s">
        <v>93</v>
      </c>
      <c r="D18" s="24">
        <v>11500</v>
      </c>
      <c r="E18" s="25" t="s">
        <v>11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34.5" customHeight="1" x14ac:dyDescent="0.25">
      <c r="A19" s="22">
        <v>43600</v>
      </c>
      <c r="B19" s="23" t="s">
        <v>97</v>
      </c>
      <c r="C19" s="23" t="s">
        <v>88</v>
      </c>
      <c r="D19" s="24">
        <v>9200</v>
      </c>
      <c r="E19" s="25" t="s">
        <v>11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34.5" customHeight="1" x14ac:dyDescent="0.25">
      <c r="A20" s="22">
        <v>43600</v>
      </c>
      <c r="B20" s="23" t="s">
        <v>98</v>
      </c>
      <c r="C20" s="23" t="s">
        <v>93</v>
      </c>
      <c r="D20" s="24">
        <v>5750</v>
      </c>
      <c r="E20" s="25" t="s">
        <v>11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34.5" customHeight="1" x14ac:dyDescent="0.25">
      <c r="A21" s="22">
        <v>43600</v>
      </c>
      <c r="B21" s="23" t="s">
        <v>99</v>
      </c>
      <c r="C21" s="23" t="s">
        <v>93</v>
      </c>
      <c r="D21" s="24">
        <v>11500</v>
      </c>
      <c r="E21" s="25" t="s">
        <v>11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34.5" customHeight="1" x14ac:dyDescent="0.25">
      <c r="A22" s="22">
        <v>43600</v>
      </c>
      <c r="B22" s="23" t="s">
        <v>100</v>
      </c>
      <c r="C22" s="23" t="s">
        <v>86</v>
      </c>
      <c r="D22" s="24">
        <v>4600</v>
      </c>
      <c r="E22" s="25" t="s">
        <v>11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4.5" customHeight="1" x14ac:dyDescent="0.25">
      <c r="A23" s="22">
        <v>43600</v>
      </c>
      <c r="B23" s="23" t="s">
        <v>101</v>
      </c>
      <c r="C23" s="23" t="s">
        <v>91</v>
      </c>
      <c r="D23" s="24">
        <v>27600</v>
      </c>
      <c r="E23" s="25" t="s">
        <v>11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4.5" customHeight="1" x14ac:dyDescent="0.25">
      <c r="A24" s="22">
        <v>43600</v>
      </c>
      <c r="B24" s="23" t="s">
        <v>83</v>
      </c>
      <c r="C24" s="23" t="s">
        <v>88</v>
      </c>
      <c r="D24" s="24">
        <v>18400</v>
      </c>
      <c r="E24" s="25" t="s">
        <v>11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4.5" customHeight="1" x14ac:dyDescent="0.25">
      <c r="A25" s="22">
        <v>43600</v>
      </c>
      <c r="B25" s="23" t="s">
        <v>83</v>
      </c>
      <c r="C25" s="23" t="s">
        <v>93</v>
      </c>
      <c r="D25" s="24">
        <v>23000</v>
      </c>
      <c r="E25" s="25" t="s">
        <v>11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34.5" customHeight="1" x14ac:dyDescent="0.25">
      <c r="A26" s="22">
        <v>43601</v>
      </c>
      <c r="B26" s="23" t="s">
        <v>87</v>
      </c>
      <c r="C26" s="23" t="s">
        <v>88</v>
      </c>
      <c r="D26" s="24">
        <v>1945</v>
      </c>
      <c r="E26" s="25" t="s">
        <v>11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34.5" customHeight="1" x14ac:dyDescent="0.25">
      <c r="A27" s="22">
        <v>43601</v>
      </c>
      <c r="B27" s="23" t="s">
        <v>102</v>
      </c>
      <c r="C27" s="23" t="s">
        <v>93</v>
      </c>
      <c r="D27" s="24">
        <v>11495</v>
      </c>
      <c r="E27" s="25" t="s">
        <v>11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4.5" customHeight="1" x14ac:dyDescent="0.25">
      <c r="A28" s="22">
        <v>43605</v>
      </c>
      <c r="B28" s="23" t="s">
        <v>103</v>
      </c>
      <c r="C28" s="23" t="s">
        <v>86</v>
      </c>
      <c r="D28" s="24">
        <v>8536</v>
      </c>
      <c r="E28" s="25" t="s">
        <v>11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4.5" customHeight="1" x14ac:dyDescent="0.25">
      <c r="A29" s="22">
        <v>43606</v>
      </c>
      <c r="B29" s="23" t="s">
        <v>85</v>
      </c>
      <c r="C29" s="23" t="s">
        <v>86</v>
      </c>
      <c r="D29" s="24">
        <v>164</v>
      </c>
      <c r="E29" s="25" t="s">
        <v>11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34.5" customHeight="1" x14ac:dyDescent="0.25">
      <c r="A30" s="22">
        <v>43613</v>
      </c>
      <c r="B30" s="23" t="s">
        <v>85</v>
      </c>
      <c r="C30" s="23" t="s">
        <v>86</v>
      </c>
      <c r="D30" s="24">
        <v>49</v>
      </c>
      <c r="E30" s="25" t="s">
        <v>11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34.5" customHeight="1" x14ac:dyDescent="0.25">
      <c r="A31" s="22">
        <v>43613</v>
      </c>
      <c r="B31" s="23" t="s">
        <v>104</v>
      </c>
      <c r="C31" s="23" t="s">
        <v>93</v>
      </c>
      <c r="D31" s="24">
        <v>1620</v>
      </c>
      <c r="E31" s="25" t="s">
        <v>11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4.5" customHeight="1" x14ac:dyDescent="0.25">
      <c r="A32" s="22">
        <v>43613</v>
      </c>
      <c r="B32" s="23" t="s">
        <v>105</v>
      </c>
      <c r="C32" s="23" t="s">
        <v>93</v>
      </c>
      <c r="D32" s="24">
        <v>2345</v>
      </c>
      <c r="E32" s="25" t="s">
        <v>11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34.5" customHeight="1" x14ac:dyDescent="0.25">
      <c r="A33" s="22">
        <v>43613</v>
      </c>
      <c r="B33" s="23" t="s">
        <v>106</v>
      </c>
      <c r="C33" s="23" t="s">
        <v>93</v>
      </c>
      <c r="D33" s="24">
        <v>27270</v>
      </c>
      <c r="E33" s="25" t="s">
        <v>11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34.5" customHeight="1" x14ac:dyDescent="0.25">
      <c r="A34" s="22">
        <v>43613</v>
      </c>
      <c r="B34" s="23" t="s">
        <v>107</v>
      </c>
      <c r="C34" s="23" t="s">
        <v>93</v>
      </c>
      <c r="D34" s="24">
        <v>17010</v>
      </c>
      <c r="E34" s="25" t="s">
        <v>11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34.5" customHeight="1" x14ac:dyDescent="0.25">
      <c r="A35" s="22">
        <v>43613</v>
      </c>
      <c r="B35" s="23" t="s">
        <v>108</v>
      </c>
      <c r="C35" s="23" t="s">
        <v>93</v>
      </c>
      <c r="D35" s="24">
        <v>54700</v>
      </c>
      <c r="E35" s="25" t="s">
        <v>11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34.5" customHeight="1" x14ac:dyDescent="0.25">
      <c r="A36" s="22">
        <v>43613</v>
      </c>
      <c r="B36" s="23" t="s">
        <v>109</v>
      </c>
      <c r="C36" s="23" t="s">
        <v>93</v>
      </c>
      <c r="D36" s="24">
        <v>30000</v>
      </c>
      <c r="E36" s="25" t="s">
        <v>11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34.5" customHeight="1" x14ac:dyDescent="0.25">
      <c r="A37" s="22">
        <v>43616</v>
      </c>
      <c r="B37" s="23" t="s">
        <v>85</v>
      </c>
      <c r="C37" s="23" t="s">
        <v>86</v>
      </c>
      <c r="D37" s="24">
        <v>75</v>
      </c>
      <c r="E37" s="25" t="s">
        <v>11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34.5" customHeight="1" x14ac:dyDescent="0.25">
      <c r="A38" s="22">
        <v>43616</v>
      </c>
      <c r="B38" s="23" t="s">
        <v>85</v>
      </c>
      <c r="C38" s="23" t="s">
        <v>86</v>
      </c>
      <c r="D38" s="24">
        <v>490</v>
      </c>
      <c r="E38" s="25" t="s">
        <v>11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34.5" customHeight="1" x14ac:dyDescent="0.25">
      <c r="A39" s="22">
        <v>43616</v>
      </c>
      <c r="B39" s="23" t="s">
        <v>87</v>
      </c>
      <c r="C39" s="23" t="s">
        <v>88</v>
      </c>
      <c r="D39" s="24">
        <v>3229</v>
      </c>
      <c r="E39" s="25" t="s">
        <v>11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34.5" customHeight="1" x14ac:dyDescent="0.25">
      <c r="A40" s="27" t="s">
        <v>32</v>
      </c>
      <c r="B40" s="27"/>
      <c r="C40" s="27"/>
      <c r="D40" s="28">
        <f>SUM(D4:D39)</f>
        <v>313543</v>
      </c>
      <c r="E40" s="29" t="s">
        <v>11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4.25" customHeight="1" x14ac:dyDescent="0.25"/>
    <row r="42" spans="1:26" ht="14.25" customHeight="1" x14ac:dyDescent="0.25"/>
    <row r="43" spans="1:26" ht="14.25" customHeight="1" x14ac:dyDescent="0.25"/>
    <row r="44" spans="1:26" ht="14.25" customHeight="1" x14ac:dyDescent="0.25"/>
    <row r="45" spans="1:26" ht="14.25" customHeight="1" x14ac:dyDescent="0.25"/>
    <row r="46" spans="1:26" ht="14.25" customHeight="1" x14ac:dyDescent="0.25"/>
    <row r="47" spans="1:26" ht="14.25" customHeight="1" x14ac:dyDescent="0.25"/>
    <row r="48" spans="1:2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3:E40"/>
  <mergeCells count="1">
    <mergeCell ref="A1:E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Поступления Сбербанк БФ</vt:lpstr>
      <vt:lpstr>Поступления СМС (РИБ)</vt:lpstr>
      <vt:lpstr>Поступления Cloud Payments</vt:lpstr>
      <vt:lpstr>Поступления Yandex</vt:lpstr>
      <vt:lpstr>Поступления Юр. лица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dcterms:created xsi:type="dcterms:W3CDTF">2019-10-21T13:23:58Z</dcterms:created>
  <dcterms:modified xsi:type="dcterms:W3CDTF">2019-10-21T13:23:58Z</dcterms:modified>
</cp:coreProperties>
</file>